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R6" i="1"/>
  <c r="R48"/>
  <c r="R45"/>
  <c r="R42"/>
  <c r="R36"/>
  <c r="R33"/>
  <c r="R30"/>
  <c r="R24"/>
  <c r="R21"/>
  <c r="R18"/>
  <c r="R12"/>
  <c r="R9"/>
  <c r="H51"/>
  <c r="H39"/>
  <c r="H27"/>
  <c r="H15"/>
  <c r="R15" l="1"/>
  <c r="R51"/>
  <c r="R39"/>
  <c r="R27"/>
  <c r="H54"/>
  <c r="R54" l="1"/>
</calcChain>
</file>

<file path=xl/sharedStrings.xml><?xml version="1.0" encoding="utf-8"?>
<sst xmlns="http://schemas.openxmlformats.org/spreadsheetml/2006/main" count="22" uniqueCount="22">
  <si>
    <t>Расчётный месяц/квартал/ год</t>
  </si>
  <si>
    <t>Январь 2015 г.</t>
  </si>
  <si>
    <t>Февраль 2015 г.</t>
  </si>
  <si>
    <t>Март 2015 г.</t>
  </si>
  <si>
    <t>I квартал 2015 г.</t>
  </si>
  <si>
    <t>Апрель 2015 г.</t>
  </si>
  <si>
    <t>Май 2015 г.</t>
  </si>
  <si>
    <t>Июнь 2015 г.</t>
  </si>
  <si>
    <t>II квартал 2015 г.</t>
  </si>
  <si>
    <t>Июль 2015 г.</t>
  </si>
  <si>
    <t>Август 2015 г.</t>
  </si>
  <si>
    <t>Сентябрь 2015 г.</t>
  </si>
  <si>
    <t>III квартал 2015 г.</t>
  </si>
  <si>
    <t>Октябрь 2015 г.</t>
  </si>
  <si>
    <t>Ноябрь 2015 г.</t>
  </si>
  <si>
    <t>Декабрь 2015 г.</t>
  </si>
  <si>
    <t>IV квартал 2015 г.</t>
  </si>
  <si>
    <t>2015 год</t>
  </si>
  <si>
    <t>Информация о закупке МП Горводоканал электрической энергии для компенсации потерь в сетях и ее стоимости в 2015 году</t>
  </si>
  <si>
    <t xml:space="preserve">Количество электрической энергии для компенсации потерь в сетях, 
кВт*ч
</t>
  </si>
  <si>
    <t xml:space="preserve">Стоимость электрической энергии для компенсации потерь в сетях (с НДС),
руб.
</t>
  </si>
  <si>
    <t xml:space="preserve">Тариф (цена) за единицу измерения,           
руб. / кВт*час
</t>
  </si>
</sst>
</file>

<file path=xl/styles.xml><?xml version="1.0" encoding="utf-8"?>
<styleSheet xmlns="http://schemas.openxmlformats.org/spreadsheetml/2006/main">
  <numFmts count="1">
    <numFmt numFmtId="164" formatCode="0.00000"/>
  </numFmts>
  <fonts count="18">
    <font>
      <sz val="11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b/>
      <u/>
      <sz val="8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"/>
      <color indexed="8"/>
      <name val="Times New Roman"/>
      <family val="1"/>
      <charset val="204"/>
    </font>
    <font>
      <sz val="1"/>
      <color indexed="8"/>
      <name val="Calibri"/>
      <family val="2"/>
      <charset val="204"/>
    </font>
    <font>
      <b/>
      <sz val="1"/>
      <color indexed="8"/>
      <name val="Times New Roman"/>
      <family val="1"/>
      <charset val="204"/>
    </font>
    <font>
      <b/>
      <sz val="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Border="1" applyAlignment="1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/>
    <xf numFmtId="0" fontId="1" fillId="0" borderId="0" xfId="0" applyFont="1" applyBorder="1" applyAlignment="1"/>
    <xf numFmtId="0" fontId="9" fillId="0" borderId="0" xfId="0" applyFont="1"/>
    <xf numFmtId="0" fontId="10" fillId="0" borderId="0" xfId="0" applyFont="1" applyBorder="1" applyAlignment="1">
      <alignment horizontal="center"/>
    </xf>
    <xf numFmtId="0" fontId="16" fillId="0" borderId="0" xfId="0" applyFont="1" applyAlignment="1">
      <alignment horizontal="center" vertical="top" wrapText="1"/>
    </xf>
    <xf numFmtId="0" fontId="17" fillId="0" borderId="0" xfId="0" applyFont="1" applyAlignment="1">
      <alignment vertical="top" wrapText="1"/>
    </xf>
    <xf numFmtId="1" fontId="12" fillId="0" borderId="4" xfId="0" applyNumberFormat="1" applyFont="1" applyBorder="1" applyAlignment="1">
      <alignment horizontal="center" vertical="center" wrapText="1"/>
    </xf>
    <xf numFmtId="1" fontId="13" fillId="0" borderId="5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1" fontId="13" fillId="0" borderId="2" xfId="0" applyNumberFormat="1" applyFont="1" applyBorder="1" applyAlignment="1">
      <alignment horizontal="center" vertical="center" wrapText="1"/>
    </xf>
    <xf numFmtId="1" fontId="13" fillId="0" borderId="0" xfId="0" applyNumberFormat="1" applyFont="1" applyBorder="1" applyAlignment="1">
      <alignment horizontal="center" vertical="center"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6" xfId="0" applyNumberFormat="1" applyFont="1" applyBorder="1" applyAlignment="1">
      <alignment horizontal="center" vertical="center" wrapText="1"/>
    </xf>
    <xf numFmtId="1" fontId="13" fillId="0" borderId="7" xfId="0" applyNumberFormat="1" applyFont="1" applyBorder="1" applyAlignment="1">
      <alignment horizontal="center" vertical="center" wrapText="1"/>
    </xf>
    <xf numFmtId="1" fontId="13" fillId="0" borderId="8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64" fontId="12" fillId="0" borderId="4" xfId="0" applyNumberFormat="1" applyFont="1" applyBorder="1" applyAlignment="1">
      <alignment horizontal="center" vertical="center" wrapText="1"/>
    </xf>
    <xf numFmtId="164" fontId="13" fillId="0" borderId="5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 vertical="center" wrapText="1"/>
    </xf>
    <xf numFmtId="164" fontId="13" fillId="0" borderId="0" xfId="0" applyNumberFormat="1" applyFont="1" applyBorder="1" applyAlignment="1">
      <alignment horizontal="center" vertical="center" wrapText="1"/>
    </xf>
    <xf numFmtId="164" fontId="13" fillId="0" borderId="3" xfId="0" applyNumberFormat="1" applyFont="1" applyBorder="1" applyAlignment="1">
      <alignment horizontal="center" vertical="center" wrapText="1"/>
    </xf>
    <xf numFmtId="164" fontId="13" fillId="0" borderId="6" xfId="0" applyNumberFormat="1" applyFont="1" applyBorder="1" applyAlignment="1">
      <alignment horizontal="center" vertical="center" wrapText="1"/>
    </xf>
    <xf numFmtId="164" fontId="13" fillId="0" borderId="7" xfId="0" applyNumberFormat="1" applyFont="1" applyBorder="1" applyAlignment="1">
      <alignment horizontal="center" vertical="center" wrapText="1"/>
    </xf>
    <xf numFmtId="164" fontId="13" fillId="0" borderId="8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2" fontId="5" fillId="0" borderId="4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1" fontId="7" fillId="0" borderId="5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1" fontId="7" fillId="0" borderId="3" xfId="0" applyNumberFormat="1" applyFont="1" applyBorder="1" applyAlignment="1">
      <alignment horizontal="center" vertical="center" wrapText="1"/>
    </xf>
    <xf numFmtId="1" fontId="7" fillId="0" borderId="6" xfId="0" applyNumberFormat="1" applyFont="1" applyBorder="1" applyAlignment="1">
      <alignment horizontal="center" vertical="center" wrapText="1"/>
    </xf>
    <xf numFmtId="1" fontId="7" fillId="0" borderId="7" xfId="0" applyNumberFormat="1" applyFont="1" applyBorder="1" applyAlignment="1">
      <alignment horizontal="center" vertical="center" wrapText="1"/>
    </xf>
    <xf numFmtId="1" fontId="7" fillId="0" borderId="8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0" xfId="0" applyBorder="1" applyAlignment="1"/>
    <xf numFmtId="2" fontId="14" fillId="0" borderId="5" xfId="0" applyNumberFormat="1" applyFont="1" applyBorder="1" applyAlignment="1">
      <alignment horizontal="center" vertical="center" wrapText="1"/>
    </xf>
    <xf numFmtId="2" fontId="15" fillId="0" borderId="5" xfId="0" applyNumberFormat="1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2" fontId="15" fillId="0" borderId="0" xfId="0" applyNumberFormat="1" applyFont="1" applyAlignment="1">
      <alignment horizontal="center" vertical="center" wrapText="1"/>
    </xf>
    <xf numFmtId="2" fontId="15" fillId="0" borderId="3" xfId="0" applyNumberFormat="1" applyFont="1" applyBorder="1" applyAlignment="1">
      <alignment horizontal="center" vertical="center" wrapText="1"/>
    </xf>
    <xf numFmtId="2" fontId="15" fillId="0" borderId="7" xfId="0" applyNumberFormat="1" applyFont="1" applyBorder="1" applyAlignment="1">
      <alignment horizontal="center" vertical="center" wrapText="1"/>
    </xf>
    <xf numFmtId="2" fontId="15" fillId="0" borderId="8" xfId="0" applyNumberFormat="1" applyFont="1" applyBorder="1" applyAlignment="1">
      <alignment horizontal="center" vertical="center" wrapText="1"/>
    </xf>
    <xf numFmtId="164" fontId="12" fillId="0" borderId="5" xfId="0" applyNumberFormat="1" applyFont="1" applyBorder="1" applyAlignment="1">
      <alignment horizontal="center" vertical="center" wrapText="1"/>
    </xf>
    <xf numFmtId="164" fontId="13" fillId="0" borderId="0" xfId="0" applyNumberFormat="1" applyFont="1" applyAlignment="1">
      <alignment horizontal="center" vertical="center" wrapText="1"/>
    </xf>
    <xf numFmtId="2" fontId="14" fillId="0" borderId="4" xfId="0" applyNumberFormat="1" applyFont="1" applyBorder="1" applyAlignment="1">
      <alignment horizontal="center" vertical="center" wrapText="1"/>
    </xf>
    <xf numFmtId="2" fontId="15" fillId="0" borderId="2" xfId="0" applyNumberFormat="1" applyFont="1" applyBorder="1" applyAlignment="1">
      <alignment horizontal="center" vertical="center" wrapText="1"/>
    </xf>
    <xf numFmtId="2" fontId="15" fillId="0" borderId="0" xfId="0" applyNumberFormat="1" applyFont="1" applyBorder="1" applyAlignment="1">
      <alignment horizontal="center" vertical="center" wrapText="1"/>
    </xf>
    <xf numFmtId="2" fontId="15" fillId="0" borderId="6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1" fontId="12" fillId="0" borderId="5" xfId="0" applyNumberFormat="1" applyFont="1" applyBorder="1" applyAlignment="1">
      <alignment horizontal="center" vertical="center" wrapText="1"/>
    </xf>
    <xf numFmtId="1" fontId="13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/>
    <xf numFmtId="0" fontId="2" fillId="0" borderId="0" xfId="0" applyFont="1" applyBorder="1" applyAlignment="1"/>
    <xf numFmtId="0" fontId="3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7"/>
  <sheetViews>
    <sheetView tabSelected="1" topLeftCell="A3" workbookViewId="0">
      <selection activeCell="M15" sqref="M15:Q29"/>
    </sheetView>
  </sheetViews>
  <sheetFormatPr defaultRowHeight="14.4"/>
  <cols>
    <col min="1" max="2" width="2" customWidth="1"/>
    <col min="3" max="6" width="2.6640625" customWidth="1"/>
    <col min="7" max="7" width="7" customWidth="1"/>
    <col min="8" max="11" width="2.6640625" customWidth="1"/>
    <col min="12" max="12" width="3.6640625" customWidth="1"/>
    <col min="13" max="16" width="2.6640625" customWidth="1"/>
    <col min="17" max="17" width="4.5546875" customWidth="1"/>
    <col min="18" max="21" width="2.6640625" customWidth="1"/>
    <col min="22" max="22" width="8.109375" customWidth="1"/>
    <col min="23" max="27" width="2.6640625" customWidth="1"/>
    <col min="28" max="28" width="4.5546875" customWidth="1"/>
    <col min="29" max="29" width="3.88671875" customWidth="1"/>
    <col min="30" max="31" width="5" customWidth="1"/>
    <col min="32" max="32" width="5.33203125" customWidth="1"/>
    <col min="33" max="33" width="6.33203125" customWidth="1"/>
  </cols>
  <sheetData>
    <row r="1" spans="1:33" ht="21">
      <c r="C1" s="14" t="s">
        <v>18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2"/>
    </row>
    <row r="2" spans="1:33" ht="35.4" customHeight="1"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2"/>
    </row>
    <row r="3" spans="1:33">
      <c r="X3" s="89"/>
      <c r="Y3" s="89"/>
      <c r="Z3" s="89"/>
      <c r="AA3" s="89"/>
      <c r="AB3" s="89"/>
      <c r="AC3" s="89"/>
      <c r="AD3" s="1"/>
      <c r="AE3" s="1"/>
      <c r="AF3" s="1"/>
      <c r="AG3" s="1"/>
    </row>
    <row r="4" spans="1:33" ht="14.4" customHeight="1">
      <c r="A4" s="77"/>
      <c r="B4" s="78"/>
      <c r="C4" s="43" t="s">
        <v>0</v>
      </c>
      <c r="D4" s="44"/>
      <c r="E4" s="44"/>
      <c r="F4" s="44"/>
      <c r="G4" s="45"/>
      <c r="H4" s="43" t="s">
        <v>19</v>
      </c>
      <c r="I4" s="44"/>
      <c r="J4" s="44"/>
      <c r="K4" s="44"/>
      <c r="L4" s="45"/>
      <c r="M4" s="43" t="s">
        <v>21</v>
      </c>
      <c r="N4" s="44"/>
      <c r="O4" s="44"/>
      <c r="P4" s="44"/>
      <c r="Q4" s="45"/>
      <c r="R4" s="43" t="s">
        <v>20</v>
      </c>
      <c r="S4" s="44"/>
      <c r="T4" s="44"/>
      <c r="U4" s="44"/>
      <c r="V4" s="45"/>
      <c r="W4" s="78"/>
      <c r="X4" s="78"/>
      <c r="Y4" s="78"/>
      <c r="Z4" s="116"/>
      <c r="AA4" s="79"/>
      <c r="AB4" s="115"/>
      <c r="AC4" s="115"/>
      <c r="AD4" s="115"/>
      <c r="AE4" s="114"/>
      <c r="AF4" s="114"/>
      <c r="AG4" s="89"/>
    </row>
    <row r="5" spans="1:33" ht="67.8" customHeight="1">
      <c r="A5" s="76"/>
      <c r="B5" s="79"/>
      <c r="C5" s="46"/>
      <c r="D5" s="47"/>
      <c r="E5" s="47"/>
      <c r="F5" s="47"/>
      <c r="G5" s="48"/>
      <c r="H5" s="46"/>
      <c r="I5" s="47"/>
      <c r="J5" s="47"/>
      <c r="K5" s="47"/>
      <c r="L5" s="48"/>
      <c r="M5" s="46"/>
      <c r="N5" s="47"/>
      <c r="O5" s="47"/>
      <c r="P5" s="47"/>
      <c r="Q5" s="48"/>
      <c r="R5" s="46"/>
      <c r="S5" s="47"/>
      <c r="T5" s="47"/>
      <c r="U5" s="47"/>
      <c r="V5" s="48"/>
      <c r="W5" s="79"/>
      <c r="X5" s="79"/>
      <c r="Y5" s="79"/>
      <c r="Z5" s="79"/>
      <c r="AA5" s="79"/>
      <c r="AB5" s="115"/>
      <c r="AC5" s="115"/>
      <c r="AD5" s="115"/>
      <c r="AE5" s="114"/>
      <c r="AF5" s="4"/>
      <c r="AG5" s="5"/>
    </row>
    <row r="6" spans="1:33" ht="9.9" customHeight="1">
      <c r="A6" s="8"/>
      <c r="B6" s="9"/>
      <c r="C6" s="25" t="s">
        <v>1</v>
      </c>
      <c r="D6" s="26"/>
      <c r="E6" s="26"/>
      <c r="F6" s="26"/>
      <c r="G6" s="27"/>
      <c r="H6" s="67">
        <v>289150</v>
      </c>
      <c r="I6" s="68"/>
      <c r="J6" s="68"/>
      <c r="K6" s="68"/>
      <c r="L6" s="69"/>
      <c r="M6" s="58">
        <v>2.5476100000000002</v>
      </c>
      <c r="N6" s="59"/>
      <c r="O6" s="59"/>
      <c r="P6" s="59"/>
      <c r="Q6" s="60"/>
      <c r="R6" s="49">
        <f>H6*M6*1.18</f>
        <v>869236.88916999998</v>
      </c>
      <c r="S6" s="50"/>
      <c r="T6" s="50"/>
      <c r="U6" s="50"/>
      <c r="V6" s="51"/>
      <c r="W6" s="9"/>
      <c r="X6" s="9"/>
      <c r="Y6" s="9"/>
      <c r="Z6" s="9"/>
      <c r="AA6" s="9"/>
      <c r="AB6" s="10"/>
      <c r="AC6" s="10"/>
      <c r="AD6" s="10"/>
      <c r="AE6" s="11"/>
      <c r="AF6" s="4"/>
      <c r="AG6" s="5"/>
    </row>
    <row r="7" spans="1:33" ht="9.9" customHeight="1">
      <c r="A7" s="8"/>
      <c r="B7" s="9"/>
      <c r="C7" s="28"/>
      <c r="D7" s="29"/>
      <c r="E7" s="29"/>
      <c r="F7" s="29"/>
      <c r="G7" s="30"/>
      <c r="H7" s="70"/>
      <c r="I7" s="71"/>
      <c r="J7" s="71"/>
      <c r="K7" s="71"/>
      <c r="L7" s="72"/>
      <c r="M7" s="61"/>
      <c r="N7" s="62"/>
      <c r="O7" s="62"/>
      <c r="P7" s="62"/>
      <c r="Q7" s="63"/>
      <c r="R7" s="52"/>
      <c r="S7" s="53"/>
      <c r="T7" s="53"/>
      <c r="U7" s="53"/>
      <c r="V7" s="54"/>
      <c r="W7" s="9"/>
      <c r="X7" s="9"/>
      <c r="Y7" s="9"/>
      <c r="Z7" s="9"/>
      <c r="AA7" s="9"/>
      <c r="AB7" s="10"/>
      <c r="AC7" s="10"/>
      <c r="AD7" s="10"/>
      <c r="AE7" s="11"/>
      <c r="AF7" s="4"/>
      <c r="AG7" s="5"/>
    </row>
    <row r="8" spans="1:33" ht="9.9" customHeight="1">
      <c r="A8" s="8"/>
      <c r="B8" s="9"/>
      <c r="C8" s="31"/>
      <c r="D8" s="32"/>
      <c r="E8" s="32"/>
      <c r="F8" s="32"/>
      <c r="G8" s="33"/>
      <c r="H8" s="73"/>
      <c r="I8" s="74"/>
      <c r="J8" s="74"/>
      <c r="K8" s="74"/>
      <c r="L8" s="75"/>
      <c r="M8" s="64"/>
      <c r="N8" s="65"/>
      <c r="O8" s="65"/>
      <c r="P8" s="65"/>
      <c r="Q8" s="66"/>
      <c r="R8" s="55"/>
      <c r="S8" s="56"/>
      <c r="T8" s="56"/>
      <c r="U8" s="56"/>
      <c r="V8" s="57"/>
      <c r="W8" s="9"/>
      <c r="X8" s="9"/>
      <c r="Y8" s="9"/>
      <c r="Z8" s="9"/>
      <c r="AA8" s="9"/>
      <c r="AB8" s="10"/>
      <c r="AC8" s="10"/>
      <c r="AD8" s="10"/>
      <c r="AE8" s="11"/>
      <c r="AF8" s="4"/>
      <c r="AG8" s="5"/>
    </row>
    <row r="9" spans="1:33" ht="9.9" customHeight="1">
      <c r="A9" s="8"/>
      <c r="B9" s="9"/>
      <c r="C9" s="25" t="s">
        <v>2</v>
      </c>
      <c r="D9" s="26"/>
      <c r="E9" s="26"/>
      <c r="F9" s="26"/>
      <c r="G9" s="27"/>
      <c r="H9" s="67">
        <v>266562</v>
      </c>
      <c r="I9" s="68"/>
      <c r="J9" s="68"/>
      <c r="K9" s="68"/>
      <c r="L9" s="69"/>
      <c r="M9" s="58">
        <v>2.5476100000000002</v>
      </c>
      <c r="N9" s="59"/>
      <c r="O9" s="59"/>
      <c r="P9" s="59"/>
      <c r="Q9" s="60"/>
      <c r="R9" s="49">
        <f t="shared" ref="R9" si="0">H9*M9*1.18</f>
        <v>801333.29984759993</v>
      </c>
      <c r="S9" s="50"/>
      <c r="T9" s="50"/>
      <c r="U9" s="50"/>
      <c r="V9" s="51"/>
      <c r="W9" s="9"/>
      <c r="X9" s="9"/>
      <c r="Y9" s="9"/>
      <c r="Z9" s="9"/>
      <c r="AA9" s="9"/>
      <c r="AB9" s="10"/>
      <c r="AC9" s="10"/>
      <c r="AD9" s="10"/>
      <c r="AE9" s="11"/>
      <c r="AF9" s="4"/>
      <c r="AG9" s="5"/>
    </row>
    <row r="10" spans="1:33" ht="9.9" customHeight="1">
      <c r="A10" s="8"/>
      <c r="B10" s="9"/>
      <c r="C10" s="28"/>
      <c r="D10" s="29"/>
      <c r="E10" s="29"/>
      <c r="F10" s="29"/>
      <c r="G10" s="30"/>
      <c r="H10" s="70"/>
      <c r="I10" s="71"/>
      <c r="J10" s="71"/>
      <c r="K10" s="71"/>
      <c r="L10" s="72"/>
      <c r="M10" s="61"/>
      <c r="N10" s="62"/>
      <c r="O10" s="62"/>
      <c r="P10" s="62"/>
      <c r="Q10" s="63"/>
      <c r="R10" s="52"/>
      <c r="S10" s="53"/>
      <c r="T10" s="53"/>
      <c r="U10" s="53"/>
      <c r="V10" s="54"/>
      <c r="W10" s="9"/>
      <c r="X10" s="9"/>
      <c r="Y10" s="9"/>
      <c r="Z10" s="9"/>
      <c r="AA10" s="9"/>
      <c r="AB10" s="10"/>
      <c r="AC10" s="10"/>
      <c r="AD10" s="10"/>
      <c r="AE10" s="11"/>
      <c r="AF10" s="4"/>
      <c r="AG10" s="5"/>
    </row>
    <row r="11" spans="1:33" ht="9.9" customHeight="1">
      <c r="A11" s="8"/>
      <c r="B11" s="9"/>
      <c r="C11" s="31"/>
      <c r="D11" s="32"/>
      <c r="E11" s="32"/>
      <c r="F11" s="32"/>
      <c r="G11" s="33"/>
      <c r="H11" s="73"/>
      <c r="I11" s="74"/>
      <c r="J11" s="74"/>
      <c r="K11" s="74"/>
      <c r="L11" s="75"/>
      <c r="M11" s="64"/>
      <c r="N11" s="65"/>
      <c r="O11" s="65"/>
      <c r="P11" s="65"/>
      <c r="Q11" s="66"/>
      <c r="R11" s="55"/>
      <c r="S11" s="56"/>
      <c r="T11" s="56"/>
      <c r="U11" s="56"/>
      <c r="V11" s="57"/>
      <c r="W11" s="9"/>
      <c r="X11" s="9"/>
      <c r="Y11" s="9"/>
      <c r="Z11" s="9"/>
      <c r="AA11" s="9"/>
      <c r="AB11" s="10"/>
      <c r="AC11" s="10"/>
      <c r="AD11" s="10"/>
      <c r="AE11" s="11"/>
      <c r="AF11" s="4"/>
      <c r="AG11" s="5"/>
    </row>
    <row r="12" spans="1:33" ht="9.9" customHeight="1">
      <c r="A12" s="8"/>
      <c r="B12" s="9"/>
      <c r="C12" s="25" t="s">
        <v>3</v>
      </c>
      <c r="D12" s="26"/>
      <c r="E12" s="26"/>
      <c r="F12" s="26"/>
      <c r="G12" s="27"/>
      <c r="H12" s="16">
        <v>346463</v>
      </c>
      <c r="I12" s="17"/>
      <c r="J12" s="17"/>
      <c r="K12" s="17"/>
      <c r="L12" s="18"/>
      <c r="M12" s="34">
        <v>2.5476100000000002</v>
      </c>
      <c r="N12" s="35"/>
      <c r="O12" s="35"/>
      <c r="P12" s="35"/>
      <c r="Q12" s="36"/>
      <c r="R12" s="99">
        <f t="shared" ref="R12" si="1">H12*M12*1.18</f>
        <v>1041530.0720473999</v>
      </c>
      <c r="S12" s="91"/>
      <c r="T12" s="91"/>
      <c r="U12" s="91"/>
      <c r="V12" s="92"/>
      <c r="W12" s="9"/>
      <c r="X12" s="9"/>
      <c r="Y12" s="9"/>
      <c r="Z12" s="9"/>
      <c r="AA12" s="9"/>
      <c r="AB12" s="10"/>
      <c r="AC12" s="10"/>
      <c r="AD12" s="10"/>
      <c r="AE12" s="11"/>
      <c r="AF12" s="4"/>
      <c r="AG12" s="5"/>
    </row>
    <row r="13" spans="1:33" ht="9.9" customHeight="1">
      <c r="A13" s="8"/>
      <c r="B13" s="9"/>
      <c r="C13" s="28"/>
      <c r="D13" s="29"/>
      <c r="E13" s="29"/>
      <c r="F13" s="29"/>
      <c r="G13" s="30"/>
      <c r="H13" s="19"/>
      <c r="I13" s="20"/>
      <c r="J13" s="20"/>
      <c r="K13" s="20"/>
      <c r="L13" s="21"/>
      <c r="M13" s="37"/>
      <c r="N13" s="38"/>
      <c r="O13" s="38"/>
      <c r="P13" s="38"/>
      <c r="Q13" s="39"/>
      <c r="R13" s="100"/>
      <c r="S13" s="101"/>
      <c r="T13" s="101"/>
      <c r="U13" s="101"/>
      <c r="V13" s="94"/>
      <c r="W13" s="9"/>
      <c r="X13" s="9"/>
      <c r="Y13" s="9"/>
      <c r="Z13" s="9"/>
      <c r="AA13" s="9"/>
      <c r="AB13" s="10"/>
      <c r="AC13" s="10"/>
      <c r="AD13" s="10"/>
      <c r="AE13" s="11"/>
      <c r="AF13" s="4"/>
      <c r="AG13" s="5"/>
    </row>
    <row r="14" spans="1:33" ht="9.9" customHeight="1">
      <c r="A14" s="8"/>
      <c r="B14" s="9"/>
      <c r="C14" s="31"/>
      <c r="D14" s="32"/>
      <c r="E14" s="32"/>
      <c r="F14" s="32"/>
      <c r="G14" s="33"/>
      <c r="H14" s="22"/>
      <c r="I14" s="23"/>
      <c r="J14" s="23"/>
      <c r="K14" s="23"/>
      <c r="L14" s="24"/>
      <c r="M14" s="40"/>
      <c r="N14" s="41"/>
      <c r="O14" s="41"/>
      <c r="P14" s="41"/>
      <c r="Q14" s="42"/>
      <c r="R14" s="102"/>
      <c r="S14" s="95"/>
      <c r="T14" s="95"/>
      <c r="U14" s="95"/>
      <c r="V14" s="96"/>
      <c r="W14" s="9"/>
      <c r="X14" s="9"/>
      <c r="Y14" s="9"/>
      <c r="Z14" s="9"/>
      <c r="AA14" s="9"/>
      <c r="AB14" s="10"/>
      <c r="AC14" s="10"/>
      <c r="AD14" s="10"/>
      <c r="AE14" s="11"/>
      <c r="AF14" s="4"/>
      <c r="AG14" s="5"/>
    </row>
    <row r="15" spans="1:33" ht="9.9" customHeight="1">
      <c r="A15" s="8"/>
      <c r="B15" s="9"/>
      <c r="C15" s="80" t="s">
        <v>4</v>
      </c>
      <c r="D15" s="81"/>
      <c r="E15" s="81"/>
      <c r="F15" s="81"/>
      <c r="G15" s="82"/>
      <c r="H15" s="16">
        <f>H6+H9+H12</f>
        <v>902175</v>
      </c>
      <c r="I15" s="17"/>
      <c r="J15" s="17"/>
      <c r="K15" s="17"/>
      <c r="L15" s="18"/>
      <c r="M15" s="34">
        <v>2.5476100000000002</v>
      </c>
      <c r="N15" s="35"/>
      <c r="O15" s="35"/>
      <c r="P15" s="35"/>
      <c r="Q15" s="36"/>
      <c r="R15" s="99">
        <f>R6+R9+R12</f>
        <v>2712100.2610649997</v>
      </c>
      <c r="S15" s="91"/>
      <c r="T15" s="91"/>
      <c r="U15" s="91"/>
      <c r="V15" s="92"/>
      <c r="W15" s="9"/>
      <c r="X15" s="9"/>
      <c r="Y15" s="9"/>
      <c r="Z15" s="9"/>
      <c r="AA15" s="9"/>
      <c r="AB15" s="10"/>
      <c r="AC15" s="10"/>
      <c r="AD15" s="10"/>
      <c r="AE15" s="11"/>
      <c r="AF15" s="4"/>
      <c r="AG15" s="5"/>
    </row>
    <row r="16" spans="1:33" ht="9.9" customHeight="1">
      <c r="A16" s="8"/>
      <c r="B16" s="9"/>
      <c r="C16" s="83"/>
      <c r="D16" s="84"/>
      <c r="E16" s="84"/>
      <c r="F16" s="84"/>
      <c r="G16" s="85"/>
      <c r="H16" s="19"/>
      <c r="I16" s="20"/>
      <c r="J16" s="20"/>
      <c r="K16" s="20"/>
      <c r="L16" s="21"/>
      <c r="M16" s="37"/>
      <c r="N16" s="38"/>
      <c r="O16" s="38"/>
      <c r="P16" s="38"/>
      <c r="Q16" s="39"/>
      <c r="R16" s="100"/>
      <c r="S16" s="101"/>
      <c r="T16" s="101"/>
      <c r="U16" s="101"/>
      <c r="V16" s="94"/>
      <c r="W16" s="9"/>
      <c r="X16" s="9"/>
      <c r="Y16" s="9"/>
      <c r="Z16" s="9"/>
      <c r="AA16" s="9"/>
      <c r="AB16" s="10"/>
      <c r="AC16" s="10"/>
      <c r="AD16" s="10"/>
      <c r="AE16" s="11"/>
      <c r="AF16" s="4"/>
      <c r="AG16" s="5"/>
    </row>
    <row r="17" spans="1:33" ht="9.9" customHeight="1">
      <c r="A17" s="8"/>
      <c r="B17" s="9"/>
      <c r="C17" s="86"/>
      <c r="D17" s="87"/>
      <c r="E17" s="87"/>
      <c r="F17" s="87"/>
      <c r="G17" s="88"/>
      <c r="H17" s="22"/>
      <c r="I17" s="23"/>
      <c r="J17" s="23"/>
      <c r="K17" s="23"/>
      <c r="L17" s="24"/>
      <c r="M17" s="40"/>
      <c r="N17" s="41"/>
      <c r="O17" s="41"/>
      <c r="P17" s="41"/>
      <c r="Q17" s="42"/>
      <c r="R17" s="102"/>
      <c r="S17" s="95"/>
      <c r="T17" s="95"/>
      <c r="U17" s="95"/>
      <c r="V17" s="96"/>
      <c r="W17" s="9"/>
      <c r="X17" s="9"/>
      <c r="Y17" s="9"/>
      <c r="Z17" s="9"/>
      <c r="AA17" s="9"/>
      <c r="AB17" s="10"/>
      <c r="AC17" s="10"/>
      <c r="AD17" s="10"/>
      <c r="AE17" s="11"/>
      <c r="AF17" s="4"/>
      <c r="AG17" s="5"/>
    </row>
    <row r="18" spans="1:33" ht="9.9" customHeight="1">
      <c r="A18" s="8"/>
      <c r="B18" s="9"/>
      <c r="C18" s="25" t="s">
        <v>5</v>
      </c>
      <c r="D18" s="26"/>
      <c r="E18" s="26"/>
      <c r="F18" s="26"/>
      <c r="G18" s="27"/>
      <c r="H18" s="16">
        <v>297149</v>
      </c>
      <c r="I18" s="17"/>
      <c r="J18" s="17"/>
      <c r="K18" s="17"/>
      <c r="L18" s="18"/>
      <c r="M18" s="34">
        <v>2.5476100000000002</v>
      </c>
      <c r="N18" s="35"/>
      <c r="O18" s="35"/>
      <c r="P18" s="35"/>
      <c r="Q18" s="36"/>
      <c r="R18" s="99">
        <f t="shared" ref="R18" si="2">H18*M18*1.18</f>
        <v>893283.32139020006</v>
      </c>
      <c r="S18" s="91"/>
      <c r="T18" s="91"/>
      <c r="U18" s="91"/>
      <c r="V18" s="92"/>
      <c r="W18" s="9"/>
      <c r="X18" s="9"/>
      <c r="Y18" s="9"/>
      <c r="Z18" s="9"/>
      <c r="AA18" s="9"/>
      <c r="AB18" s="10"/>
      <c r="AC18" s="10"/>
      <c r="AD18" s="10"/>
      <c r="AE18" s="11"/>
      <c r="AF18" s="4"/>
      <c r="AG18" s="5"/>
    </row>
    <row r="19" spans="1:33" ht="9.9" customHeight="1">
      <c r="A19" s="8"/>
      <c r="B19" s="9"/>
      <c r="C19" s="28"/>
      <c r="D19" s="29"/>
      <c r="E19" s="29"/>
      <c r="F19" s="29"/>
      <c r="G19" s="30"/>
      <c r="H19" s="19"/>
      <c r="I19" s="20"/>
      <c r="J19" s="20"/>
      <c r="K19" s="20"/>
      <c r="L19" s="21"/>
      <c r="M19" s="37"/>
      <c r="N19" s="38"/>
      <c r="O19" s="38"/>
      <c r="P19" s="38"/>
      <c r="Q19" s="39"/>
      <c r="R19" s="100"/>
      <c r="S19" s="101"/>
      <c r="T19" s="101"/>
      <c r="U19" s="101"/>
      <c r="V19" s="94"/>
      <c r="W19" s="9"/>
      <c r="X19" s="9"/>
      <c r="Y19" s="9"/>
      <c r="Z19" s="9"/>
      <c r="AA19" s="9"/>
      <c r="AB19" s="10"/>
      <c r="AC19" s="10"/>
      <c r="AD19" s="10"/>
      <c r="AE19" s="11"/>
      <c r="AF19" s="4"/>
      <c r="AG19" s="5"/>
    </row>
    <row r="20" spans="1:33" ht="9.9" customHeight="1">
      <c r="A20" s="8"/>
      <c r="B20" s="9"/>
      <c r="C20" s="31"/>
      <c r="D20" s="32"/>
      <c r="E20" s="32"/>
      <c r="F20" s="32"/>
      <c r="G20" s="33"/>
      <c r="H20" s="22"/>
      <c r="I20" s="23"/>
      <c r="J20" s="23"/>
      <c r="K20" s="23"/>
      <c r="L20" s="24"/>
      <c r="M20" s="40"/>
      <c r="N20" s="41"/>
      <c r="O20" s="41"/>
      <c r="P20" s="41"/>
      <c r="Q20" s="42"/>
      <c r="R20" s="102"/>
      <c r="S20" s="95"/>
      <c r="T20" s="95"/>
      <c r="U20" s="95"/>
      <c r="V20" s="96"/>
      <c r="W20" s="9"/>
      <c r="X20" s="9"/>
      <c r="Y20" s="9"/>
      <c r="Z20" s="9"/>
      <c r="AA20" s="9"/>
      <c r="AB20" s="10"/>
      <c r="AC20" s="10"/>
      <c r="AD20" s="10"/>
      <c r="AE20" s="11"/>
      <c r="AF20" s="4"/>
      <c r="AG20" s="5"/>
    </row>
    <row r="21" spans="1:33" ht="9.9" customHeight="1">
      <c r="A21" s="8"/>
      <c r="B21" s="9"/>
      <c r="C21" s="25" t="s">
        <v>6</v>
      </c>
      <c r="D21" s="26"/>
      <c r="E21" s="26"/>
      <c r="F21" s="26"/>
      <c r="G21" s="27"/>
      <c r="H21" s="16">
        <v>251817</v>
      </c>
      <c r="I21" s="17"/>
      <c r="J21" s="17"/>
      <c r="K21" s="17"/>
      <c r="L21" s="18"/>
      <c r="M21" s="34">
        <v>2.5476100000000002</v>
      </c>
      <c r="N21" s="35"/>
      <c r="O21" s="35"/>
      <c r="P21" s="35"/>
      <c r="Q21" s="36"/>
      <c r="R21" s="99">
        <f t="shared" ref="R21" si="3">H21*M21*1.18</f>
        <v>757007.17869660002</v>
      </c>
      <c r="S21" s="91"/>
      <c r="T21" s="91"/>
      <c r="U21" s="91"/>
      <c r="V21" s="92"/>
      <c r="W21" s="9"/>
      <c r="X21" s="9"/>
      <c r="Y21" s="9"/>
      <c r="Z21" s="9"/>
      <c r="AA21" s="9"/>
      <c r="AB21" s="10"/>
      <c r="AC21" s="10"/>
      <c r="AD21" s="10"/>
      <c r="AE21" s="11"/>
      <c r="AF21" s="4"/>
      <c r="AG21" s="5"/>
    </row>
    <row r="22" spans="1:33" ht="9.9" customHeight="1">
      <c r="A22" s="8"/>
      <c r="B22" s="9"/>
      <c r="C22" s="28"/>
      <c r="D22" s="29"/>
      <c r="E22" s="29"/>
      <c r="F22" s="29"/>
      <c r="G22" s="30"/>
      <c r="H22" s="19"/>
      <c r="I22" s="20"/>
      <c r="J22" s="20"/>
      <c r="K22" s="20"/>
      <c r="L22" s="21"/>
      <c r="M22" s="37"/>
      <c r="N22" s="38"/>
      <c r="O22" s="38"/>
      <c r="P22" s="38"/>
      <c r="Q22" s="39"/>
      <c r="R22" s="100"/>
      <c r="S22" s="101"/>
      <c r="T22" s="101"/>
      <c r="U22" s="101"/>
      <c r="V22" s="94"/>
      <c r="W22" s="9"/>
      <c r="X22" s="9"/>
      <c r="Y22" s="9"/>
      <c r="Z22" s="9"/>
      <c r="AA22" s="9"/>
      <c r="AB22" s="10"/>
      <c r="AC22" s="10"/>
      <c r="AD22" s="10"/>
      <c r="AE22" s="11"/>
      <c r="AF22" s="4"/>
      <c r="AG22" s="5"/>
    </row>
    <row r="23" spans="1:33" ht="9.9" customHeight="1">
      <c r="A23" s="8"/>
      <c r="B23" s="9"/>
      <c r="C23" s="31"/>
      <c r="D23" s="32"/>
      <c r="E23" s="32"/>
      <c r="F23" s="32"/>
      <c r="G23" s="33"/>
      <c r="H23" s="22"/>
      <c r="I23" s="23"/>
      <c r="J23" s="23"/>
      <c r="K23" s="23"/>
      <c r="L23" s="24"/>
      <c r="M23" s="40"/>
      <c r="N23" s="41"/>
      <c r="O23" s="41"/>
      <c r="P23" s="41"/>
      <c r="Q23" s="42"/>
      <c r="R23" s="102"/>
      <c r="S23" s="95"/>
      <c r="T23" s="95"/>
      <c r="U23" s="95"/>
      <c r="V23" s="96"/>
      <c r="W23" s="9"/>
      <c r="X23" s="9"/>
      <c r="Y23" s="9"/>
      <c r="Z23" s="9"/>
      <c r="AA23" s="9"/>
      <c r="AB23" s="10"/>
      <c r="AC23" s="10"/>
      <c r="AD23" s="10"/>
      <c r="AE23" s="11"/>
      <c r="AF23" s="4"/>
      <c r="AG23" s="5"/>
    </row>
    <row r="24" spans="1:33" ht="9.9" customHeight="1">
      <c r="A24" s="8"/>
      <c r="B24" s="9"/>
      <c r="C24" s="25" t="s">
        <v>7</v>
      </c>
      <c r="D24" s="26"/>
      <c r="E24" s="26"/>
      <c r="F24" s="26"/>
      <c r="G24" s="27"/>
      <c r="H24" s="16">
        <v>257186</v>
      </c>
      <c r="I24" s="17"/>
      <c r="J24" s="17"/>
      <c r="K24" s="17"/>
      <c r="L24" s="18"/>
      <c r="M24" s="34">
        <v>2.5476100000000002</v>
      </c>
      <c r="N24" s="35"/>
      <c r="O24" s="35"/>
      <c r="P24" s="35"/>
      <c r="Q24" s="36"/>
      <c r="R24" s="99">
        <f t="shared" ref="R24" si="4">H24*M24*1.18</f>
        <v>773147.35804279998</v>
      </c>
      <c r="S24" s="91"/>
      <c r="T24" s="91"/>
      <c r="U24" s="91"/>
      <c r="V24" s="92"/>
      <c r="W24" s="9"/>
      <c r="X24" s="9"/>
      <c r="Y24" s="9"/>
      <c r="Z24" s="9"/>
      <c r="AA24" s="9"/>
      <c r="AB24" s="10"/>
      <c r="AC24" s="10"/>
      <c r="AD24" s="10"/>
      <c r="AE24" s="11"/>
      <c r="AF24" s="4"/>
      <c r="AG24" s="5"/>
    </row>
    <row r="25" spans="1:33" ht="9.9" customHeight="1">
      <c r="A25" s="8"/>
      <c r="B25" s="9"/>
      <c r="C25" s="28"/>
      <c r="D25" s="29"/>
      <c r="E25" s="29"/>
      <c r="F25" s="29"/>
      <c r="G25" s="30"/>
      <c r="H25" s="19"/>
      <c r="I25" s="20"/>
      <c r="J25" s="20"/>
      <c r="K25" s="20"/>
      <c r="L25" s="21"/>
      <c r="M25" s="37"/>
      <c r="N25" s="38"/>
      <c r="O25" s="38"/>
      <c r="P25" s="38"/>
      <c r="Q25" s="39"/>
      <c r="R25" s="100"/>
      <c r="S25" s="101"/>
      <c r="T25" s="101"/>
      <c r="U25" s="101"/>
      <c r="V25" s="94"/>
      <c r="W25" s="9"/>
      <c r="X25" s="9"/>
      <c r="Y25" s="9"/>
      <c r="Z25" s="9"/>
      <c r="AA25" s="9"/>
      <c r="AB25" s="10"/>
      <c r="AC25" s="10"/>
      <c r="AD25" s="10"/>
      <c r="AE25" s="11"/>
      <c r="AF25" s="4"/>
      <c r="AG25" s="5"/>
    </row>
    <row r="26" spans="1:33" ht="9.9" customHeight="1">
      <c r="A26" s="8"/>
      <c r="B26" s="9"/>
      <c r="C26" s="31"/>
      <c r="D26" s="32"/>
      <c r="E26" s="32"/>
      <c r="F26" s="32"/>
      <c r="G26" s="33"/>
      <c r="H26" s="22"/>
      <c r="I26" s="23"/>
      <c r="J26" s="23"/>
      <c r="K26" s="23"/>
      <c r="L26" s="24"/>
      <c r="M26" s="40"/>
      <c r="N26" s="41"/>
      <c r="O26" s="41"/>
      <c r="P26" s="41"/>
      <c r="Q26" s="42"/>
      <c r="R26" s="102"/>
      <c r="S26" s="95"/>
      <c r="T26" s="95"/>
      <c r="U26" s="95"/>
      <c r="V26" s="96"/>
      <c r="W26" s="9"/>
      <c r="X26" s="9"/>
      <c r="Y26" s="9"/>
      <c r="Z26" s="9"/>
      <c r="AA26" s="9"/>
      <c r="AB26" s="10"/>
      <c r="AC26" s="10"/>
      <c r="AD26" s="10"/>
      <c r="AE26" s="11"/>
      <c r="AF26" s="4"/>
      <c r="AG26" s="5"/>
    </row>
    <row r="27" spans="1:33" ht="9.9" customHeight="1">
      <c r="A27" s="76"/>
      <c r="B27" s="2"/>
      <c r="C27" s="80" t="s">
        <v>8</v>
      </c>
      <c r="D27" s="81"/>
      <c r="E27" s="81"/>
      <c r="F27" s="81"/>
      <c r="G27" s="82"/>
      <c r="H27" s="112">
        <f>H18+H21+H24</f>
        <v>806152</v>
      </c>
      <c r="I27" s="17"/>
      <c r="J27" s="17"/>
      <c r="K27" s="17"/>
      <c r="L27" s="18"/>
      <c r="M27" s="34">
        <v>2.5476100000000002</v>
      </c>
      <c r="N27" s="35"/>
      <c r="O27" s="35"/>
      <c r="P27" s="35"/>
      <c r="Q27" s="36"/>
      <c r="R27" s="90">
        <f>R18+R21+R24</f>
        <v>2423437.8581296001</v>
      </c>
      <c r="S27" s="91"/>
      <c r="T27" s="91"/>
      <c r="U27" s="91"/>
      <c r="V27" s="92"/>
      <c r="W27" s="2"/>
      <c r="X27" s="2"/>
      <c r="Y27" s="2"/>
      <c r="Z27" s="2"/>
      <c r="AA27" s="6"/>
      <c r="AB27" s="7"/>
      <c r="AC27" s="6"/>
      <c r="AD27" s="6"/>
      <c r="AE27" s="6"/>
      <c r="AF27" s="6"/>
      <c r="AG27" s="6"/>
    </row>
    <row r="28" spans="1:33" ht="9.9" customHeight="1">
      <c r="A28" s="76"/>
      <c r="B28" s="2"/>
      <c r="C28" s="83"/>
      <c r="D28" s="84"/>
      <c r="E28" s="84"/>
      <c r="F28" s="84"/>
      <c r="G28" s="85"/>
      <c r="H28" s="113"/>
      <c r="I28" s="113"/>
      <c r="J28" s="113"/>
      <c r="K28" s="113"/>
      <c r="L28" s="21"/>
      <c r="M28" s="37"/>
      <c r="N28" s="38"/>
      <c r="O28" s="38"/>
      <c r="P28" s="38"/>
      <c r="Q28" s="39"/>
      <c r="R28" s="93"/>
      <c r="S28" s="93"/>
      <c r="T28" s="93"/>
      <c r="U28" s="93"/>
      <c r="V28" s="94"/>
      <c r="W28" s="2"/>
      <c r="X28" s="2"/>
      <c r="Y28" s="2"/>
      <c r="Z28" s="2"/>
      <c r="AA28" s="6"/>
      <c r="AB28" s="7"/>
      <c r="AC28" s="6"/>
      <c r="AD28" s="6"/>
      <c r="AE28" s="6"/>
      <c r="AF28" s="6"/>
      <c r="AG28" s="6"/>
    </row>
    <row r="29" spans="1:33" ht="9.9" customHeight="1">
      <c r="A29" s="76"/>
      <c r="B29" s="2"/>
      <c r="C29" s="86"/>
      <c r="D29" s="87"/>
      <c r="E29" s="87"/>
      <c r="F29" s="87"/>
      <c r="G29" s="88"/>
      <c r="H29" s="23"/>
      <c r="I29" s="23"/>
      <c r="J29" s="23"/>
      <c r="K29" s="23"/>
      <c r="L29" s="24"/>
      <c r="M29" s="40"/>
      <c r="N29" s="41"/>
      <c r="O29" s="41"/>
      <c r="P29" s="41"/>
      <c r="Q29" s="42"/>
      <c r="R29" s="95"/>
      <c r="S29" s="95"/>
      <c r="T29" s="95"/>
      <c r="U29" s="95"/>
      <c r="V29" s="96"/>
      <c r="W29" s="2"/>
      <c r="X29" s="2"/>
      <c r="Y29" s="2"/>
      <c r="Z29" s="2"/>
      <c r="AA29" s="6"/>
      <c r="AB29" s="7"/>
      <c r="AC29" s="6"/>
      <c r="AD29" s="6"/>
      <c r="AE29" s="6"/>
      <c r="AF29" s="6"/>
      <c r="AG29" s="6"/>
    </row>
    <row r="30" spans="1:33" ht="9.9" customHeight="1">
      <c r="A30" s="77"/>
      <c r="B30" s="2"/>
      <c r="C30" s="25" t="s">
        <v>9</v>
      </c>
      <c r="D30" s="26"/>
      <c r="E30" s="26"/>
      <c r="F30" s="26"/>
      <c r="G30" s="27"/>
      <c r="H30" s="112">
        <v>240874</v>
      </c>
      <c r="I30" s="17"/>
      <c r="J30" s="17"/>
      <c r="K30" s="17"/>
      <c r="L30" s="18"/>
      <c r="M30" s="97">
        <v>37262</v>
      </c>
      <c r="N30" s="35"/>
      <c r="O30" s="35"/>
      <c r="P30" s="35"/>
      <c r="Q30" s="36"/>
      <c r="R30" s="99">
        <f t="shared" ref="R30" si="5">H30*M30*1.18</f>
        <v>10591027445.84</v>
      </c>
      <c r="S30" s="91"/>
      <c r="T30" s="91"/>
      <c r="U30" s="91"/>
      <c r="V30" s="92"/>
      <c r="W30" s="2"/>
      <c r="X30" s="2"/>
      <c r="Y30" s="2"/>
      <c r="Z30" s="2"/>
      <c r="AA30" s="6"/>
      <c r="AB30" s="7"/>
      <c r="AC30" s="6"/>
      <c r="AD30" s="6"/>
      <c r="AE30" s="6"/>
      <c r="AF30" s="6"/>
      <c r="AG30" s="6"/>
    </row>
    <row r="31" spans="1:33" ht="9.9" customHeight="1">
      <c r="A31" s="77"/>
      <c r="B31" s="2"/>
      <c r="C31" s="28"/>
      <c r="D31" s="29"/>
      <c r="E31" s="29"/>
      <c r="F31" s="29"/>
      <c r="G31" s="30"/>
      <c r="H31" s="113"/>
      <c r="I31" s="113"/>
      <c r="J31" s="113"/>
      <c r="K31" s="113"/>
      <c r="L31" s="21"/>
      <c r="M31" s="98"/>
      <c r="N31" s="98"/>
      <c r="O31" s="98"/>
      <c r="P31" s="98"/>
      <c r="Q31" s="39"/>
      <c r="R31" s="100"/>
      <c r="S31" s="101"/>
      <c r="T31" s="101"/>
      <c r="U31" s="101"/>
      <c r="V31" s="94"/>
      <c r="W31" s="2"/>
      <c r="X31" s="2"/>
      <c r="Y31" s="2"/>
      <c r="Z31" s="2"/>
      <c r="AA31" s="6"/>
      <c r="AB31" s="7"/>
      <c r="AC31" s="6"/>
      <c r="AD31" s="6"/>
      <c r="AE31" s="6"/>
      <c r="AF31" s="6"/>
      <c r="AG31" s="6"/>
    </row>
    <row r="32" spans="1:33" ht="9.9" customHeight="1">
      <c r="A32" s="76"/>
      <c r="B32" s="2"/>
      <c r="C32" s="31"/>
      <c r="D32" s="32"/>
      <c r="E32" s="32"/>
      <c r="F32" s="32"/>
      <c r="G32" s="33"/>
      <c r="H32" s="23"/>
      <c r="I32" s="23"/>
      <c r="J32" s="23"/>
      <c r="K32" s="23"/>
      <c r="L32" s="24"/>
      <c r="M32" s="41"/>
      <c r="N32" s="41"/>
      <c r="O32" s="41"/>
      <c r="P32" s="41"/>
      <c r="Q32" s="42"/>
      <c r="R32" s="102"/>
      <c r="S32" s="95"/>
      <c r="T32" s="95"/>
      <c r="U32" s="95"/>
      <c r="V32" s="96"/>
      <c r="W32" s="2"/>
      <c r="X32" s="2"/>
      <c r="Y32" s="2"/>
      <c r="Z32" s="2"/>
      <c r="AA32" s="6"/>
      <c r="AB32" s="7"/>
      <c r="AC32" s="6"/>
      <c r="AD32" s="6"/>
      <c r="AE32" s="6"/>
      <c r="AF32" s="6"/>
      <c r="AG32" s="6"/>
    </row>
    <row r="33" spans="1:33" ht="9.9" customHeight="1">
      <c r="A33" s="76"/>
      <c r="B33" s="2"/>
      <c r="C33" s="25" t="s">
        <v>10</v>
      </c>
      <c r="D33" s="26"/>
      <c r="E33" s="26"/>
      <c r="F33" s="26"/>
      <c r="G33" s="27"/>
      <c r="H33" s="112">
        <v>233042</v>
      </c>
      <c r="I33" s="17"/>
      <c r="J33" s="17"/>
      <c r="K33" s="17"/>
      <c r="L33" s="18"/>
      <c r="M33" s="97">
        <v>27801</v>
      </c>
      <c r="N33" s="35"/>
      <c r="O33" s="35"/>
      <c r="P33" s="35"/>
      <c r="Q33" s="36"/>
      <c r="R33" s="99">
        <f t="shared" ref="R33" si="6">H33*M33*1.18</f>
        <v>7644984757.5599995</v>
      </c>
      <c r="S33" s="91"/>
      <c r="T33" s="91"/>
      <c r="U33" s="91"/>
      <c r="V33" s="92"/>
      <c r="W33" s="2"/>
      <c r="X33" s="2"/>
      <c r="Y33" s="2"/>
      <c r="Z33" s="2"/>
      <c r="AA33" s="6"/>
      <c r="AB33" s="7"/>
      <c r="AC33" s="6"/>
      <c r="AD33" s="6"/>
      <c r="AE33" s="6"/>
      <c r="AF33" s="6"/>
      <c r="AG33" s="6"/>
    </row>
    <row r="34" spans="1:33" ht="9.9" customHeight="1">
      <c r="A34" s="76"/>
      <c r="B34" s="2"/>
      <c r="C34" s="28"/>
      <c r="D34" s="29"/>
      <c r="E34" s="29"/>
      <c r="F34" s="29"/>
      <c r="G34" s="30"/>
      <c r="H34" s="113"/>
      <c r="I34" s="113"/>
      <c r="J34" s="113"/>
      <c r="K34" s="113"/>
      <c r="L34" s="21"/>
      <c r="M34" s="98"/>
      <c r="N34" s="98"/>
      <c r="O34" s="98"/>
      <c r="P34" s="98"/>
      <c r="Q34" s="39"/>
      <c r="R34" s="100"/>
      <c r="S34" s="101"/>
      <c r="T34" s="101"/>
      <c r="U34" s="101"/>
      <c r="V34" s="94"/>
      <c r="W34" s="2"/>
      <c r="X34" s="2"/>
      <c r="Y34" s="2"/>
      <c r="Z34" s="2"/>
      <c r="AA34" s="6"/>
      <c r="AB34" s="7"/>
      <c r="AC34" s="6"/>
      <c r="AD34" s="6"/>
      <c r="AE34" s="6"/>
      <c r="AF34" s="6"/>
      <c r="AG34" s="6"/>
    </row>
    <row r="35" spans="1:33" ht="9.9" customHeight="1">
      <c r="A35" s="76"/>
      <c r="B35" s="2"/>
      <c r="C35" s="31"/>
      <c r="D35" s="32"/>
      <c r="E35" s="32"/>
      <c r="F35" s="32"/>
      <c r="G35" s="33"/>
      <c r="H35" s="23"/>
      <c r="I35" s="23"/>
      <c r="J35" s="23"/>
      <c r="K35" s="23"/>
      <c r="L35" s="24"/>
      <c r="M35" s="41"/>
      <c r="N35" s="41"/>
      <c r="O35" s="41"/>
      <c r="P35" s="41"/>
      <c r="Q35" s="42"/>
      <c r="R35" s="102"/>
      <c r="S35" s="95"/>
      <c r="T35" s="95"/>
      <c r="U35" s="95"/>
      <c r="V35" s="96"/>
      <c r="W35" s="2"/>
      <c r="X35" s="2"/>
      <c r="Y35" s="2"/>
      <c r="Z35" s="2"/>
      <c r="AA35" s="6"/>
      <c r="AB35" s="7"/>
      <c r="AC35" s="6"/>
      <c r="AD35" s="6"/>
      <c r="AE35" s="6"/>
      <c r="AF35" s="6"/>
      <c r="AG35" s="6"/>
    </row>
    <row r="36" spans="1:33" ht="9.9" customHeight="1">
      <c r="A36" s="76"/>
      <c r="B36" s="2"/>
      <c r="C36" s="25" t="s">
        <v>11</v>
      </c>
      <c r="D36" s="26"/>
      <c r="E36" s="26"/>
      <c r="F36" s="26"/>
      <c r="G36" s="27"/>
      <c r="H36" s="112">
        <v>285419</v>
      </c>
      <c r="I36" s="17"/>
      <c r="J36" s="17"/>
      <c r="K36" s="17"/>
      <c r="L36" s="18"/>
      <c r="M36" s="97">
        <v>29143</v>
      </c>
      <c r="N36" s="35"/>
      <c r="O36" s="35"/>
      <c r="P36" s="35"/>
      <c r="Q36" s="36"/>
      <c r="R36" s="99">
        <f t="shared" ref="R36" si="7">H36*M36*1.18</f>
        <v>9815199782.0599995</v>
      </c>
      <c r="S36" s="91"/>
      <c r="T36" s="91"/>
      <c r="U36" s="91"/>
      <c r="V36" s="92"/>
      <c r="W36" s="2"/>
      <c r="X36" s="2"/>
      <c r="Y36" s="2"/>
      <c r="Z36" s="2"/>
      <c r="AA36" s="6"/>
      <c r="AB36" s="7"/>
      <c r="AC36" s="6"/>
      <c r="AD36" s="6"/>
      <c r="AE36" s="6"/>
      <c r="AF36" s="6"/>
      <c r="AG36" s="6"/>
    </row>
    <row r="37" spans="1:33" ht="9.9" customHeight="1">
      <c r="A37" s="76"/>
      <c r="B37" s="2"/>
      <c r="C37" s="28"/>
      <c r="D37" s="29"/>
      <c r="E37" s="29"/>
      <c r="F37" s="29"/>
      <c r="G37" s="30"/>
      <c r="H37" s="113"/>
      <c r="I37" s="113"/>
      <c r="J37" s="113"/>
      <c r="K37" s="113"/>
      <c r="L37" s="21"/>
      <c r="M37" s="98"/>
      <c r="N37" s="98"/>
      <c r="O37" s="98"/>
      <c r="P37" s="98"/>
      <c r="Q37" s="39"/>
      <c r="R37" s="100"/>
      <c r="S37" s="101"/>
      <c r="T37" s="101"/>
      <c r="U37" s="101"/>
      <c r="V37" s="94"/>
      <c r="W37" s="2"/>
      <c r="X37" s="2"/>
      <c r="Y37" s="2"/>
      <c r="Z37" s="2"/>
      <c r="AA37" s="6"/>
      <c r="AB37" s="7"/>
      <c r="AC37" s="6"/>
      <c r="AD37" s="6"/>
      <c r="AE37" s="6"/>
      <c r="AF37" s="6"/>
      <c r="AG37" s="6"/>
    </row>
    <row r="38" spans="1:33" ht="9.9" customHeight="1">
      <c r="A38" s="76"/>
      <c r="B38" s="2"/>
      <c r="C38" s="31"/>
      <c r="D38" s="32"/>
      <c r="E38" s="32"/>
      <c r="F38" s="32"/>
      <c r="G38" s="33"/>
      <c r="H38" s="23"/>
      <c r="I38" s="23"/>
      <c r="J38" s="23"/>
      <c r="K38" s="23"/>
      <c r="L38" s="24"/>
      <c r="M38" s="41"/>
      <c r="N38" s="41"/>
      <c r="O38" s="41"/>
      <c r="P38" s="41"/>
      <c r="Q38" s="42"/>
      <c r="R38" s="102"/>
      <c r="S38" s="95"/>
      <c r="T38" s="95"/>
      <c r="U38" s="95"/>
      <c r="V38" s="96"/>
      <c r="W38" s="2"/>
      <c r="X38" s="2"/>
      <c r="Y38" s="2"/>
      <c r="Z38" s="2"/>
      <c r="AA38" s="6"/>
      <c r="AB38" s="7"/>
      <c r="AC38" s="6"/>
      <c r="AD38" s="6"/>
      <c r="AE38" s="6"/>
      <c r="AF38" s="6"/>
      <c r="AG38" s="6"/>
    </row>
    <row r="39" spans="1:33" ht="9.9" customHeight="1">
      <c r="A39" s="76"/>
      <c r="B39" s="3"/>
      <c r="C39" s="80" t="s">
        <v>12</v>
      </c>
      <c r="D39" s="81"/>
      <c r="E39" s="81"/>
      <c r="F39" s="81"/>
      <c r="G39" s="82"/>
      <c r="H39" s="112">
        <f>H30+H33+H36</f>
        <v>759335</v>
      </c>
      <c r="I39" s="17"/>
      <c r="J39" s="17"/>
      <c r="K39" s="17"/>
      <c r="L39" s="18"/>
      <c r="M39" s="97"/>
      <c r="N39" s="35"/>
      <c r="O39" s="35"/>
      <c r="P39" s="35"/>
      <c r="Q39" s="36"/>
      <c r="R39" s="90">
        <f>R30+R33+R36</f>
        <v>28051211985.459999</v>
      </c>
      <c r="S39" s="91"/>
      <c r="T39" s="91"/>
      <c r="U39" s="91"/>
      <c r="V39" s="92"/>
      <c r="W39" s="3"/>
      <c r="X39" s="3"/>
      <c r="Y39" s="3"/>
      <c r="Z39" s="3"/>
      <c r="AA39" s="6"/>
      <c r="AB39" s="7"/>
      <c r="AC39" s="6"/>
      <c r="AD39" s="6"/>
      <c r="AE39" s="6"/>
      <c r="AF39" s="6"/>
      <c r="AG39" s="6"/>
    </row>
    <row r="40" spans="1:33" ht="9.9" customHeight="1">
      <c r="A40" s="76"/>
      <c r="B40" s="3"/>
      <c r="C40" s="83"/>
      <c r="D40" s="84"/>
      <c r="E40" s="84"/>
      <c r="F40" s="84"/>
      <c r="G40" s="85"/>
      <c r="H40" s="113"/>
      <c r="I40" s="113"/>
      <c r="J40" s="113"/>
      <c r="K40" s="113"/>
      <c r="L40" s="21"/>
      <c r="M40" s="98"/>
      <c r="N40" s="98"/>
      <c r="O40" s="98"/>
      <c r="P40" s="98"/>
      <c r="Q40" s="39"/>
      <c r="R40" s="93"/>
      <c r="S40" s="93"/>
      <c r="T40" s="93"/>
      <c r="U40" s="93"/>
      <c r="V40" s="94"/>
      <c r="W40" s="3"/>
      <c r="X40" s="3"/>
      <c r="Y40" s="3"/>
      <c r="Z40" s="3"/>
      <c r="AA40" s="6"/>
      <c r="AB40" s="7"/>
      <c r="AC40" s="6"/>
      <c r="AD40" s="6"/>
      <c r="AE40" s="6"/>
      <c r="AF40" s="6"/>
      <c r="AG40" s="6"/>
    </row>
    <row r="41" spans="1:33" ht="9.9" customHeight="1">
      <c r="A41" s="76"/>
      <c r="B41" s="3"/>
      <c r="C41" s="86"/>
      <c r="D41" s="87"/>
      <c r="E41" s="87"/>
      <c r="F41" s="87"/>
      <c r="G41" s="88"/>
      <c r="H41" s="23"/>
      <c r="I41" s="23"/>
      <c r="J41" s="23"/>
      <c r="K41" s="23"/>
      <c r="L41" s="24"/>
      <c r="M41" s="41"/>
      <c r="N41" s="41"/>
      <c r="O41" s="41"/>
      <c r="P41" s="41"/>
      <c r="Q41" s="42"/>
      <c r="R41" s="95"/>
      <c r="S41" s="95"/>
      <c r="T41" s="95"/>
      <c r="U41" s="95"/>
      <c r="V41" s="96"/>
      <c r="W41" s="3"/>
      <c r="X41" s="3"/>
      <c r="Y41" s="3"/>
      <c r="Z41" s="3"/>
      <c r="AA41" s="6"/>
      <c r="AB41" s="7"/>
      <c r="AC41" s="6"/>
      <c r="AD41" s="6"/>
      <c r="AE41" s="6"/>
      <c r="AF41" s="6"/>
      <c r="AG41" s="6"/>
    </row>
    <row r="42" spans="1:33" ht="9.9" customHeight="1">
      <c r="A42" s="76"/>
      <c r="B42" s="2"/>
      <c r="C42" s="25" t="s">
        <v>13</v>
      </c>
      <c r="D42" s="26"/>
      <c r="E42" s="26"/>
      <c r="F42" s="26"/>
      <c r="G42" s="27"/>
      <c r="H42" s="112">
        <v>302759</v>
      </c>
      <c r="I42" s="17"/>
      <c r="J42" s="17"/>
      <c r="K42" s="17"/>
      <c r="L42" s="18"/>
      <c r="M42" s="97">
        <v>33091</v>
      </c>
      <c r="N42" s="35"/>
      <c r="O42" s="35"/>
      <c r="P42" s="35"/>
      <c r="Q42" s="36"/>
      <c r="R42" s="99">
        <f t="shared" ref="R42" si="8">H42*M42*1.18</f>
        <v>11821945721.42</v>
      </c>
      <c r="S42" s="91"/>
      <c r="T42" s="91"/>
      <c r="U42" s="91"/>
      <c r="V42" s="92"/>
      <c r="W42" s="2"/>
      <c r="X42" s="2"/>
      <c r="Y42" s="2"/>
      <c r="Z42" s="2"/>
      <c r="AA42" s="6"/>
      <c r="AB42" s="7"/>
      <c r="AC42" s="6"/>
      <c r="AD42" s="6"/>
      <c r="AE42" s="6"/>
      <c r="AF42" s="6"/>
      <c r="AG42" s="6"/>
    </row>
    <row r="43" spans="1:33" ht="9.9" customHeight="1">
      <c r="A43" s="76"/>
      <c r="B43" s="2"/>
      <c r="C43" s="28"/>
      <c r="D43" s="29"/>
      <c r="E43" s="29"/>
      <c r="F43" s="29"/>
      <c r="G43" s="30"/>
      <c r="H43" s="113"/>
      <c r="I43" s="113"/>
      <c r="J43" s="113"/>
      <c r="K43" s="113"/>
      <c r="L43" s="21"/>
      <c r="M43" s="98"/>
      <c r="N43" s="98"/>
      <c r="O43" s="98"/>
      <c r="P43" s="98"/>
      <c r="Q43" s="39"/>
      <c r="R43" s="100"/>
      <c r="S43" s="101"/>
      <c r="T43" s="101"/>
      <c r="U43" s="101"/>
      <c r="V43" s="94"/>
      <c r="W43" s="2"/>
      <c r="X43" s="2"/>
      <c r="Y43" s="2"/>
      <c r="Z43" s="2"/>
      <c r="AA43" s="6"/>
      <c r="AB43" s="7"/>
      <c r="AC43" s="6"/>
      <c r="AD43" s="6"/>
      <c r="AE43" s="6"/>
      <c r="AF43" s="6"/>
      <c r="AG43" s="6"/>
    </row>
    <row r="44" spans="1:33" ht="9.9" customHeight="1">
      <c r="A44" s="76"/>
      <c r="B44" s="2"/>
      <c r="C44" s="31"/>
      <c r="D44" s="32"/>
      <c r="E44" s="32"/>
      <c r="F44" s="32"/>
      <c r="G44" s="33"/>
      <c r="H44" s="23"/>
      <c r="I44" s="23"/>
      <c r="J44" s="23"/>
      <c r="K44" s="23"/>
      <c r="L44" s="24"/>
      <c r="M44" s="41"/>
      <c r="N44" s="41"/>
      <c r="O44" s="41"/>
      <c r="P44" s="41"/>
      <c r="Q44" s="42"/>
      <c r="R44" s="102"/>
      <c r="S44" s="95"/>
      <c r="T44" s="95"/>
      <c r="U44" s="95"/>
      <c r="V44" s="96"/>
      <c r="W44" s="2"/>
      <c r="X44" s="2"/>
      <c r="Y44" s="2"/>
      <c r="Z44" s="2"/>
      <c r="AA44" s="6"/>
      <c r="AB44" s="13"/>
      <c r="AC44" s="6"/>
      <c r="AD44" s="6"/>
      <c r="AE44" s="6"/>
      <c r="AF44" s="6"/>
      <c r="AG44" s="6"/>
    </row>
    <row r="45" spans="1:33" ht="9.9" customHeight="1">
      <c r="A45" s="76"/>
      <c r="B45" s="2"/>
      <c r="C45" s="25" t="s">
        <v>14</v>
      </c>
      <c r="D45" s="26"/>
      <c r="E45" s="26"/>
      <c r="F45" s="26"/>
      <c r="G45" s="27"/>
      <c r="H45" s="112">
        <v>245462</v>
      </c>
      <c r="I45" s="17"/>
      <c r="J45" s="17"/>
      <c r="K45" s="17"/>
      <c r="L45" s="18"/>
      <c r="M45" s="97">
        <v>27833</v>
      </c>
      <c r="N45" s="35"/>
      <c r="O45" s="35"/>
      <c r="P45" s="35"/>
      <c r="Q45" s="36"/>
      <c r="R45" s="99">
        <f t="shared" ref="R45" si="9">H45*M45*1.18</f>
        <v>8061693738.2799997</v>
      </c>
      <c r="S45" s="91"/>
      <c r="T45" s="91"/>
      <c r="U45" s="91"/>
      <c r="V45" s="92"/>
      <c r="W45" s="2"/>
      <c r="X45" s="2"/>
      <c r="Y45" s="2"/>
      <c r="Z45" s="2"/>
      <c r="AA45" s="6"/>
      <c r="AB45" s="7"/>
      <c r="AC45" s="6"/>
      <c r="AD45" s="6"/>
      <c r="AE45" s="6"/>
      <c r="AF45" s="6"/>
      <c r="AG45" s="6"/>
    </row>
    <row r="46" spans="1:33" ht="9.9" customHeight="1">
      <c r="A46" s="76"/>
      <c r="B46" s="2"/>
      <c r="C46" s="28"/>
      <c r="D46" s="29"/>
      <c r="E46" s="29"/>
      <c r="F46" s="29"/>
      <c r="G46" s="30"/>
      <c r="H46" s="113"/>
      <c r="I46" s="113"/>
      <c r="J46" s="113"/>
      <c r="K46" s="113"/>
      <c r="L46" s="21"/>
      <c r="M46" s="98"/>
      <c r="N46" s="98"/>
      <c r="O46" s="98"/>
      <c r="P46" s="98"/>
      <c r="Q46" s="39"/>
      <c r="R46" s="100"/>
      <c r="S46" s="101"/>
      <c r="T46" s="101"/>
      <c r="U46" s="101"/>
      <c r="V46" s="94"/>
      <c r="W46" s="2"/>
      <c r="X46" s="2"/>
      <c r="Y46" s="2"/>
      <c r="Z46" s="2"/>
      <c r="AA46" s="6"/>
      <c r="AB46" s="7"/>
      <c r="AC46" s="6"/>
      <c r="AD46" s="6"/>
      <c r="AE46" s="6"/>
      <c r="AF46" s="6"/>
      <c r="AG46" s="6"/>
    </row>
    <row r="47" spans="1:33" ht="9.9" customHeight="1">
      <c r="A47" s="76"/>
      <c r="B47" s="2"/>
      <c r="C47" s="31"/>
      <c r="D47" s="32"/>
      <c r="E47" s="32"/>
      <c r="F47" s="32"/>
      <c r="G47" s="33"/>
      <c r="H47" s="23"/>
      <c r="I47" s="23"/>
      <c r="J47" s="23"/>
      <c r="K47" s="23"/>
      <c r="L47" s="24"/>
      <c r="M47" s="41"/>
      <c r="N47" s="41"/>
      <c r="O47" s="41"/>
      <c r="P47" s="41"/>
      <c r="Q47" s="42"/>
      <c r="R47" s="102"/>
      <c r="S47" s="95"/>
      <c r="T47" s="95"/>
      <c r="U47" s="95"/>
      <c r="V47" s="96"/>
      <c r="W47" s="2"/>
      <c r="X47" s="2"/>
      <c r="Y47" s="2"/>
      <c r="Z47" s="2"/>
      <c r="AA47" s="6"/>
      <c r="AB47" s="7"/>
      <c r="AC47" s="6"/>
      <c r="AD47" s="6"/>
      <c r="AE47" s="6"/>
      <c r="AF47" s="6"/>
      <c r="AG47" s="6"/>
    </row>
    <row r="48" spans="1:33" ht="9.9" customHeight="1">
      <c r="A48" s="8"/>
      <c r="B48" s="2"/>
      <c r="C48" s="25" t="s">
        <v>15</v>
      </c>
      <c r="D48" s="26"/>
      <c r="E48" s="26"/>
      <c r="F48" s="26"/>
      <c r="G48" s="27"/>
      <c r="H48" s="16">
        <v>265953</v>
      </c>
      <c r="I48" s="17"/>
      <c r="J48" s="17"/>
      <c r="K48" s="17"/>
      <c r="L48" s="18"/>
      <c r="M48" s="34">
        <v>29523</v>
      </c>
      <c r="N48" s="35"/>
      <c r="O48" s="35"/>
      <c r="P48" s="35"/>
      <c r="Q48" s="36"/>
      <c r="R48" s="99">
        <f t="shared" ref="R48" si="10">H48*M48*1.18</f>
        <v>9265041894.4200001</v>
      </c>
      <c r="S48" s="91"/>
      <c r="T48" s="91"/>
      <c r="U48" s="91"/>
      <c r="V48" s="92"/>
      <c r="W48" s="2"/>
      <c r="X48" s="2"/>
      <c r="Y48" s="2"/>
      <c r="Z48" s="2"/>
      <c r="AA48" s="6"/>
      <c r="AB48" s="7"/>
      <c r="AC48" s="6"/>
      <c r="AD48" s="6"/>
      <c r="AE48" s="6"/>
      <c r="AF48" s="6"/>
      <c r="AG48" s="6"/>
    </row>
    <row r="49" spans="1:33" ht="9.9" customHeight="1">
      <c r="A49" s="8"/>
      <c r="B49" s="2"/>
      <c r="C49" s="28"/>
      <c r="D49" s="29"/>
      <c r="E49" s="29"/>
      <c r="F49" s="29"/>
      <c r="G49" s="30"/>
      <c r="H49" s="19"/>
      <c r="I49" s="20"/>
      <c r="J49" s="20"/>
      <c r="K49" s="20"/>
      <c r="L49" s="21"/>
      <c r="M49" s="37"/>
      <c r="N49" s="38"/>
      <c r="O49" s="38"/>
      <c r="P49" s="38"/>
      <c r="Q49" s="39"/>
      <c r="R49" s="100"/>
      <c r="S49" s="101"/>
      <c r="T49" s="101"/>
      <c r="U49" s="101"/>
      <c r="V49" s="94"/>
      <c r="W49" s="2"/>
      <c r="X49" s="2"/>
      <c r="Y49" s="2"/>
      <c r="Z49" s="2"/>
      <c r="AA49" s="6"/>
      <c r="AB49" s="7"/>
      <c r="AC49" s="6"/>
      <c r="AD49" s="6"/>
      <c r="AE49" s="6"/>
      <c r="AF49" s="6"/>
      <c r="AG49" s="6"/>
    </row>
    <row r="50" spans="1:33" ht="9.9" customHeight="1">
      <c r="A50" s="8"/>
      <c r="B50" s="2"/>
      <c r="C50" s="31"/>
      <c r="D50" s="32"/>
      <c r="E50" s="32"/>
      <c r="F50" s="32"/>
      <c r="G50" s="33"/>
      <c r="H50" s="22"/>
      <c r="I50" s="23"/>
      <c r="J50" s="23"/>
      <c r="K50" s="23"/>
      <c r="L50" s="24"/>
      <c r="M50" s="40"/>
      <c r="N50" s="41"/>
      <c r="O50" s="41"/>
      <c r="P50" s="41"/>
      <c r="Q50" s="42"/>
      <c r="R50" s="102"/>
      <c r="S50" s="95"/>
      <c r="T50" s="95"/>
      <c r="U50" s="95"/>
      <c r="V50" s="96"/>
      <c r="W50" s="2"/>
      <c r="X50" s="2"/>
      <c r="Y50" s="2"/>
      <c r="Z50" s="2"/>
      <c r="AA50" s="6"/>
      <c r="AB50" s="7"/>
      <c r="AC50" s="6"/>
      <c r="AD50" s="6"/>
      <c r="AE50" s="6"/>
      <c r="AF50" s="6"/>
      <c r="AG50" s="6"/>
    </row>
    <row r="51" spans="1:33" ht="9.9" customHeight="1">
      <c r="A51" s="8"/>
      <c r="B51" s="2"/>
      <c r="C51" s="80" t="s">
        <v>16</v>
      </c>
      <c r="D51" s="81"/>
      <c r="E51" s="81"/>
      <c r="F51" s="81"/>
      <c r="G51" s="82"/>
      <c r="H51" s="16">
        <f>H42+H45+H48</f>
        <v>814174</v>
      </c>
      <c r="I51" s="17"/>
      <c r="J51" s="17"/>
      <c r="K51" s="17"/>
      <c r="L51" s="18"/>
      <c r="M51" s="34"/>
      <c r="N51" s="35"/>
      <c r="O51" s="35"/>
      <c r="P51" s="35"/>
      <c r="Q51" s="36"/>
      <c r="R51" s="99">
        <f>R42+R45+R48</f>
        <v>29148681354.120003</v>
      </c>
      <c r="S51" s="91"/>
      <c r="T51" s="91"/>
      <c r="U51" s="91"/>
      <c r="V51" s="92"/>
      <c r="W51" s="2"/>
      <c r="X51" s="2"/>
      <c r="Y51" s="2"/>
      <c r="Z51" s="2"/>
      <c r="AA51" s="6"/>
      <c r="AB51" s="7"/>
      <c r="AC51" s="6"/>
      <c r="AD51" s="6"/>
      <c r="AE51" s="6"/>
      <c r="AF51" s="6"/>
      <c r="AG51" s="6"/>
    </row>
    <row r="52" spans="1:33" ht="9.9" customHeight="1">
      <c r="A52" s="8"/>
      <c r="B52" s="2"/>
      <c r="C52" s="83"/>
      <c r="D52" s="84"/>
      <c r="E52" s="84"/>
      <c r="F52" s="84"/>
      <c r="G52" s="85"/>
      <c r="H52" s="19"/>
      <c r="I52" s="20"/>
      <c r="J52" s="20"/>
      <c r="K52" s="20"/>
      <c r="L52" s="21"/>
      <c r="M52" s="37"/>
      <c r="N52" s="38"/>
      <c r="O52" s="38"/>
      <c r="P52" s="38"/>
      <c r="Q52" s="39"/>
      <c r="R52" s="100"/>
      <c r="S52" s="101"/>
      <c r="T52" s="101"/>
      <c r="U52" s="101"/>
      <c r="V52" s="94"/>
      <c r="W52" s="2"/>
      <c r="X52" s="2"/>
      <c r="Y52" s="2"/>
      <c r="Z52" s="2"/>
      <c r="AA52" s="6"/>
      <c r="AB52" s="7"/>
      <c r="AC52" s="6"/>
      <c r="AD52" s="6"/>
      <c r="AE52" s="6"/>
      <c r="AF52" s="6"/>
      <c r="AG52" s="6"/>
    </row>
    <row r="53" spans="1:33" ht="9.9" customHeight="1">
      <c r="A53" s="8"/>
      <c r="B53" s="2"/>
      <c r="C53" s="86"/>
      <c r="D53" s="87"/>
      <c r="E53" s="87"/>
      <c r="F53" s="87"/>
      <c r="G53" s="88"/>
      <c r="H53" s="22"/>
      <c r="I53" s="23"/>
      <c r="J53" s="23"/>
      <c r="K53" s="23"/>
      <c r="L53" s="24"/>
      <c r="M53" s="40"/>
      <c r="N53" s="41"/>
      <c r="O53" s="41"/>
      <c r="P53" s="41"/>
      <c r="Q53" s="42"/>
      <c r="R53" s="102"/>
      <c r="S53" s="95"/>
      <c r="T53" s="95"/>
      <c r="U53" s="95"/>
      <c r="V53" s="96"/>
      <c r="W53" s="2"/>
      <c r="X53" s="2"/>
      <c r="Y53" s="2"/>
      <c r="Z53" s="2"/>
      <c r="AA53" s="6"/>
      <c r="AB53" s="7"/>
      <c r="AC53" s="6"/>
      <c r="AD53" s="6"/>
      <c r="AE53" s="6"/>
      <c r="AF53" s="6"/>
      <c r="AG53" s="6"/>
    </row>
    <row r="54" spans="1:33" ht="9.9" customHeight="1">
      <c r="A54" s="76"/>
      <c r="B54" s="2"/>
      <c r="C54" s="103" t="s">
        <v>17</v>
      </c>
      <c r="D54" s="104"/>
      <c r="E54" s="104"/>
      <c r="F54" s="104"/>
      <c r="G54" s="105"/>
      <c r="H54" s="112">
        <f>H15+H27+H39+H51</f>
        <v>3281836</v>
      </c>
      <c r="I54" s="17"/>
      <c r="J54" s="17"/>
      <c r="K54" s="17"/>
      <c r="L54" s="18"/>
      <c r="M54" s="97"/>
      <c r="N54" s="35"/>
      <c r="O54" s="35"/>
      <c r="P54" s="35"/>
      <c r="Q54" s="36"/>
      <c r="R54" s="90">
        <f>R15+R27+R39+R51</f>
        <v>57205028877.699196</v>
      </c>
      <c r="S54" s="91"/>
      <c r="T54" s="91"/>
      <c r="U54" s="91"/>
      <c r="V54" s="92"/>
      <c r="W54" s="2"/>
      <c r="X54" s="2"/>
      <c r="Y54" s="2"/>
      <c r="Z54" s="2"/>
      <c r="AA54" s="6"/>
      <c r="AB54" s="7"/>
      <c r="AC54" s="6"/>
      <c r="AD54" s="6"/>
      <c r="AE54" s="6"/>
      <c r="AF54" s="6"/>
      <c r="AG54" s="6"/>
    </row>
    <row r="55" spans="1:33" ht="9.9" customHeight="1">
      <c r="A55" s="76"/>
      <c r="B55" s="2"/>
      <c r="C55" s="106"/>
      <c r="D55" s="107"/>
      <c r="E55" s="107"/>
      <c r="F55" s="107"/>
      <c r="G55" s="108"/>
      <c r="H55" s="113"/>
      <c r="I55" s="113"/>
      <c r="J55" s="113"/>
      <c r="K55" s="113"/>
      <c r="L55" s="21"/>
      <c r="M55" s="98"/>
      <c r="N55" s="98"/>
      <c r="O55" s="98"/>
      <c r="P55" s="98"/>
      <c r="Q55" s="39"/>
      <c r="R55" s="93"/>
      <c r="S55" s="93"/>
      <c r="T55" s="93"/>
      <c r="U55" s="93"/>
      <c r="V55" s="94"/>
      <c r="W55" s="2"/>
      <c r="X55" s="2"/>
      <c r="Y55" s="2"/>
      <c r="Z55" s="2"/>
      <c r="AA55" s="6"/>
      <c r="AB55" s="7"/>
      <c r="AC55" s="6"/>
      <c r="AD55" s="6"/>
      <c r="AE55" s="6"/>
      <c r="AF55" s="6"/>
      <c r="AG55" s="6"/>
    </row>
    <row r="56" spans="1:33" ht="9.9" customHeight="1">
      <c r="A56" s="76"/>
      <c r="B56" s="2"/>
      <c r="C56" s="109"/>
      <c r="D56" s="110"/>
      <c r="E56" s="110"/>
      <c r="F56" s="110"/>
      <c r="G56" s="111"/>
      <c r="H56" s="23"/>
      <c r="I56" s="23"/>
      <c r="J56" s="23"/>
      <c r="K56" s="23"/>
      <c r="L56" s="24"/>
      <c r="M56" s="41"/>
      <c r="N56" s="41"/>
      <c r="O56" s="41"/>
      <c r="P56" s="41"/>
      <c r="Q56" s="42"/>
      <c r="R56" s="95"/>
      <c r="S56" s="95"/>
      <c r="T56" s="95"/>
      <c r="U56" s="95"/>
      <c r="V56" s="96"/>
      <c r="W56" s="2"/>
      <c r="X56" s="2"/>
      <c r="Y56" s="2"/>
      <c r="Z56" s="2"/>
      <c r="AA56" s="6"/>
      <c r="AB56" s="7"/>
      <c r="AC56" s="6"/>
      <c r="AD56" s="6"/>
      <c r="AE56" s="6"/>
      <c r="AF56" s="6"/>
      <c r="AG56" s="6"/>
    </row>
    <row r="57" spans="1:33"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</row>
  </sheetData>
  <mergeCells count="96">
    <mergeCell ref="R36:V38"/>
    <mergeCell ref="R24:V26"/>
    <mergeCell ref="M36:Q38"/>
    <mergeCell ref="C27:G29"/>
    <mergeCell ref="H27:L29"/>
    <mergeCell ref="H24:L26"/>
    <mergeCell ref="M27:Q29"/>
    <mergeCell ref="R27:V29"/>
    <mergeCell ref="R30:V32"/>
    <mergeCell ref="C30:G32"/>
    <mergeCell ref="C33:G35"/>
    <mergeCell ref="X3:AC3"/>
    <mergeCell ref="AC4:AC5"/>
    <mergeCell ref="AB4:AB5"/>
    <mergeCell ref="R21:V23"/>
    <mergeCell ref="R12:V14"/>
    <mergeCell ref="R15:V17"/>
    <mergeCell ref="R4:V5"/>
    <mergeCell ref="M15:Q17"/>
    <mergeCell ref="M21:Q23"/>
    <mergeCell ref="C42:G44"/>
    <mergeCell ref="AE4:AE5"/>
    <mergeCell ref="R39:V41"/>
    <mergeCell ref="M39:Q41"/>
    <mergeCell ref="M30:Q32"/>
    <mergeCell ref="M33:Q35"/>
    <mergeCell ref="M6:Q8"/>
    <mergeCell ref="M24:Q26"/>
    <mergeCell ref="H39:L41"/>
    <mergeCell ref="H36:L38"/>
    <mergeCell ref="C36:G38"/>
    <mergeCell ref="H30:L32"/>
    <mergeCell ref="H33:L35"/>
    <mergeCell ref="R33:V35"/>
    <mergeCell ref="AF4:AG4"/>
    <mergeCell ref="AD4:AD5"/>
    <mergeCell ref="R18:V20"/>
    <mergeCell ref="Y4:Y5"/>
    <mergeCell ref="Z4:Z5"/>
    <mergeCell ref="AA4:AA5"/>
    <mergeCell ref="W4:W5"/>
    <mergeCell ref="X4:X5"/>
    <mergeCell ref="M45:Q47"/>
    <mergeCell ref="R42:V44"/>
    <mergeCell ref="R48:V50"/>
    <mergeCell ref="R45:V47"/>
    <mergeCell ref="A54:A56"/>
    <mergeCell ref="A42:A44"/>
    <mergeCell ref="A45:A47"/>
    <mergeCell ref="M48:Q50"/>
    <mergeCell ref="C45:G47"/>
    <mergeCell ref="H54:L56"/>
    <mergeCell ref="H51:L53"/>
    <mergeCell ref="M42:Q44"/>
    <mergeCell ref="C48:G50"/>
    <mergeCell ref="H48:L50"/>
    <mergeCell ref="H45:L47"/>
    <mergeCell ref="H42:L44"/>
    <mergeCell ref="W57:AF57"/>
    <mergeCell ref="C51:G53"/>
    <mergeCell ref="R54:V56"/>
    <mergeCell ref="M54:Q56"/>
    <mergeCell ref="M51:Q53"/>
    <mergeCell ref="R51:V53"/>
    <mergeCell ref="C54:G56"/>
    <mergeCell ref="B57:V57"/>
    <mergeCell ref="A27:A29"/>
    <mergeCell ref="A4:A5"/>
    <mergeCell ref="B4:B5"/>
    <mergeCell ref="C4:G5"/>
    <mergeCell ref="A39:A41"/>
    <mergeCell ref="C15:G17"/>
    <mergeCell ref="A36:A38"/>
    <mergeCell ref="A30:A32"/>
    <mergeCell ref="A33:A35"/>
    <mergeCell ref="C39:G41"/>
    <mergeCell ref="C18:G20"/>
    <mergeCell ref="C9:G11"/>
    <mergeCell ref="C12:G14"/>
    <mergeCell ref="C6:G8"/>
    <mergeCell ref="C1:V2"/>
    <mergeCell ref="H15:L17"/>
    <mergeCell ref="C21:G23"/>
    <mergeCell ref="M18:Q20"/>
    <mergeCell ref="C24:G26"/>
    <mergeCell ref="H21:L23"/>
    <mergeCell ref="H18:L20"/>
    <mergeCell ref="H4:L5"/>
    <mergeCell ref="M4:Q5"/>
    <mergeCell ref="R6:V8"/>
    <mergeCell ref="M9:Q11"/>
    <mergeCell ref="R9:V11"/>
    <mergeCell ref="H6:L8"/>
    <mergeCell ref="H9:L11"/>
    <mergeCell ref="H12:L14"/>
    <mergeCell ref="M12:Q14"/>
  </mergeCells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2012-03-19T13:06:05Z</cp:lastPrinted>
  <dcterms:created xsi:type="dcterms:W3CDTF">2006-09-28T05:33:49Z</dcterms:created>
  <dcterms:modified xsi:type="dcterms:W3CDTF">2015-03-26T07:35:42Z</dcterms:modified>
</cp:coreProperties>
</file>